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TODAS\"/>
    </mc:Choice>
  </mc:AlternateContent>
  <xr:revisionPtr revIDLastSave="0" documentId="8_{AE929C69-E5C1-4C05-8A72-11FF1F9B62A1}"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20" yWindow="-120" windowWidth="29040" windowHeight="1572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<sst xmlns="http://schemas.openxmlformats.org/spreadsheetml/2006/main" count="10356" uniqueCount="2636">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</sst>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5" defaultRowHeight="21.75" customHeight="1"/>
  <cols>
    <col min="1" max="1" width="24.5" style="96" customWidth="1"/>
    <col min="2" max="2" width="29.5" style="96" customWidth="1"/>
    <col min="3" max="3" width="30.6640625" style="96" customWidth="1"/>
    <col min="4" max="4" width="55.1640625" style="96" customWidth="1"/>
    <col min="5" max="5" width="30.6640625" style="96" customWidth="1"/>
    <col min="6" max="6" width="57.83203125" style="95" customWidth="1"/>
    <col min="7" max="7" width="48.6640625" style="95" customWidth="1"/>
    <col min="8" max="13" width="48.6640625" style="95" hidden="1" customWidth="1"/>
    <col min="14" max="17" width="15.6640625" style="95" hidden="1" customWidth="1"/>
    <col min="18" max="16384" width="13.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56.75">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42.5">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242.25">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99.5">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242.25">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8" zoomScale="80" zoomScaleNormal="80" zoomScaleSheetLayoutView="85" zoomScalePageLayoutView="70" workbookViewId="0">
      <selection activeCell="A11" sqref="A11:L11"/>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2126</v>
      </c>
      <c r="B10" s="178"/>
      <c r="C10" s="156" t="str">
        <f>VLOOKUP(A10,listado,2,0)</f>
        <v>GERENCIA PROYECTOS SINGULARES</v>
      </c>
      <c r="D10" s="156"/>
      <c r="E10" s="156"/>
      <c r="F10" s="156"/>
      <c r="G10" s="156" t="str">
        <f>VLOOKUP(A10,listado,3,0)</f>
        <v>Experto/a 3</v>
      </c>
      <c r="H10" s="156"/>
      <c r="I10" s="165" t="str">
        <f>VLOOKUP(A10,listado,4,0)</f>
        <v>Experto/a especialista en cálculo de estructuras</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203" t="str">
        <f>VLOOKUP(A10,listado,6,0)</f>
        <v>Titulación Universitaria Superior:
Ingeniería de Caminos Canales y Puertos o Grado en Ingeniería Civil/ Ingeniero de Obras Públicas + Máster en Ingeniería de Caminos, Canales y Puertos</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Al menos 6 años de experiencia trabajando en el diseño y cálculo estructural de proyectos de Ingeniería civil.
Al menos  6 años de experiencia trabajando con software de cálculo estructural CUBUS (Statik, Fagus, Cedrus, Pyrus), SAP2000.</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8.75"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WRRZIKw2SHHq6V1XQo9Z706dWWhkEz3UwgQKGfCW64ZrBTZk2vmyDkStjUT5xm/APY8ER+HmQPNKL4ckBWlHJg==" saltValue="G1NmvxAXOnb/qpr/cNeb4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2026-06-25T16:13:10Z</dcterms:modified>
</cp:coreProperties>
</file>